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4" i="1"/>
  <c r="E4" s="1"/>
  <c r="F4" s="1"/>
  <c r="G4" s="1"/>
  <c r="H4" s="1"/>
  <c r="I4" s="1"/>
  <c r="J4" s="1"/>
  <c r="K4" s="1"/>
  <c r="L4" s="1"/>
  <c r="M4" s="1"/>
  <c r="N4" s="1"/>
  <c r="O4" s="1"/>
  <c r="P4" s="1"/>
  <c r="C4"/>
  <c r="P8"/>
  <c r="O8"/>
  <c r="N8"/>
  <c r="M8"/>
  <c r="L8"/>
  <c r="K8"/>
  <c r="J8"/>
  <c r="I8"/>
  <c r="H8"/>
  <c r="G8"/>
  <c r="F8"/>
  <c r="E8"/>
  <c r="D8"/>
  <c r="C8"/>
  <c r="B8"/>
  <c r="B6"/>
  <c r="C6" s="1"/>
  <c r="C7" l="1"/>
  <c r="C11" s="1"/>
  <c r="D6"/>
  <c r="B7"/>
  <c r="B11" s="1"/>
  <c r="B12" s="1"/>
  <c r="C12" l="1"/>
  <c r="E6"/>
  <c r="D7"/>
  <c r="D11" s="1"/>
  <c r="D12" l="1"/>
  <c r="F6"/>
  <c r="E7"/>
  <c r="E11" s="1"/>
  <c r="E12" l="1"/>
  <c r="F7"/>
  <c r="F11" s="1"/>
  <c r="G6"/>
  <c r="F12" l="1"/>
  <c r="G13" s="1"/>
  <c r="H6"/>
  <c r="G7"/>
  <c r="G11" s="1"/>
  <c r="G12" l="1"/>
  <c r="H13" s="1"/>
  <c r="I6"/>
  <c r="H7"/>
  <c r="H11" s="1"/>
  <c r="H12" s="1"/>
  <c r="G14" l="1"/>
  <c r="I7"/>
  <c r="I11" s="1"/>
  <c r="J6"/>
  <c r="H14"/>
  <c r="I13"/>
  <c r="I12"/>
  <c r="J7" l="1"/>
  <c r="J11" s="1"/>
  <c r="J12" s="1"/>
  <c r="K6"/>
  <c r="I14"/>
  <c r="J13"/>
  <c r="L6" l="1"/>
  <c r="K7"/>
  <c r="K11" s="1"/>
  <c r="J14"/>
  <c r="K13"/>
  <c r="K12"/>
  <c r="M6" l="1"/>
  <c r="L7"/>
  <c r="L11" s="1"/>
  <c r="K14"/>
  <c r="L13"/>
  <c r="L12"/>
  <c r="N6" l="1"/>
  <c r="M7"/>
  <c r="M11" s="1"/>
  <c r="L14"/>
  <c r="M13"/>
  <c r="M12"/>
  <c r="O6" l="1"/>
  <c r="N7"/>
  <c r="N11" s="1"/>
  <c r="M14"/>
  <c r="N13"/>
  <c r="N12"/>
  <c r="P6" l="1"/>
  <c r="P7" s="1"/>
  <c r="P11" s="1"/>
  <c r="O7"/>
  <c r="O11" s="1"/>
  <c r="N14"/>
  <c r="O13"/>
  <c r="O12"/>
  <c r="P12" l="1"/>
  <c r="P14" s="1"/>
  <c r="O14"/>
  <c r="P13"/>
</calcChain>
</file>

<file path=xl/sharedStrings.xml><?xml version="1.0" encoding="utf-8"?>
<sst xmlns="http://schemas.openxmlformats.org/spreadsheetml/2006/main" count="10" uniqueCount="10">
  <si>
    <t>jaar</t>
  </si>
  <si>
    <t>kosten</t>
  </si>
  <si>
    <t>renteverlies</t>
  </si>
  <si>
    <t>Baten</t>
  </si>
  <si>
    <t>subsidie</t>
  </si>
  <si>
    <t>totale kosten</t>
  </si>
  <si>
    <t>winst/verlies</t>
  </si>
  <si>
    <t>voortschrijdend</t>
  </si>
  <si>
    <t>spaarrente</t>
  </si>
  <si>
    <t>opgewekte kWh/jaar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</si>
</sst>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B3" sqref="B3"/>
    </sheetView>
  </sheetViews>
  <sheetFormatPr defaultRowHeight="15"/>
  <cols>
    <col min="1" max="1" width="28.140625" customWidth="1"/>
    <col min="2" max="4" width="14.42578125" bestFit="1" customWidth="1"/>
    <col min="5" max="6" width="13.42578125" bestFit="1" customWidth="1"/>
    <col min="7" max="9" width="11.85546875" bestFit="1" customWidth="1"/>
  </cols>
  <sheetData>
    <row r="1" spans="1:16">
      <c r="A1" t="s">
        <v>8</v>
      </c>
      <c r="B1" s="1">
        <v>0.03</v>
      </c>
    </row>
    <row r="2" spans="1:16">
      <c r="A2" t="s">
        <v>9</v>
      </c>
      <c r="B2">
        <v>500</v>
      </c>
      <c r="D2" t="s">
        <v>4</v>
      </c>
      <c r="E2">
        <v>0.33</v>
      </c>
    </row>
    <row r="4" spans="1:16">
      <c r="A4" t="s">
        <v>0</v>
      </c>
      <c r="B4">
        <v>1</v>
      </c>
      <c r="C4">
        <f>B4+1</f>
        <v>2</v>
      </c>
      <c r="D4">
        <f t="shared" ref="D4:P4" si="0">C4+1</f>
        <v>3</v>
      </c>
      <c r="E4">
        <f t="shared" si="0"/>
        <v>4</v>
      </c>
      <c r="F4">
        <f t="shared" si="0"/>
        <v>5</v>
      </c>
      <c r="G4">
        <f t="shared" si="0"/>
        <v>6</v>
      </c>
      <c r="H4">
        <f t="shared" si="0"/>
        <v>7</v>
      </c>
      <c r="I4">
        <f t="shared" si="0"/>
        <v>8</v>
      </c>
      <c r="J4">
        <f t="shared" si="0"/>
        <v>9</v>
      </c>
      <c r="K4">
        <f t="shared" si="0"/>
        <v>10</v>
      </c>
      <c r="L4">
        <f t="shared" si="0"/>
        <v>11</v>
      </c>
      <c r="M4">
        <f t="shared" si="0"/>
        <v>12</v>
      </c>
      <c r="N4">
        <f t="shared" si="0"/>
        <v>13</v>
      </c>
      <c r="O4">
        <f t="shared" si="0"/>
        <v>14</v>
      </c>
      <c r="P4">
        <f t="shared" si="0"/>
        <v>15</v>
      </c>
    </row>
    <row r="5" spans="1:16">
      <c r="A5" t="s">
        <v>1</v>
      </c>
      <c r="B5" s="2">
        <v>473.75</v>
      </c>
      <c r="C5" s="2">
        <v>58.87</v>
      </c>
      <c r="D5" s="2">
        <v>58.87</v>
      </c>
      <c r="E5" s="2">
        <v>58.87</v>
      </c>
      <c r="F5" s="2">
        <v>58.87</v>
      </c>
      <c r="G5" s="2">
        <v>58.87</v>
      </c>
      <c r="H5" s="2">
        <v>58.87</v>
      </c>
      <c r="I5" s="2">
        <v>58.87</v>
      </c>
      <c r="J5" s="2">
        <v>58.87</v>
      </c>
      <c r="K5" s="2">
        <v>58.87</v>
      </c>
      <c r="L5" s="2">
        <v>58.87</v>
      </c>
      <c r="M5" s="2">
        <v>58.87</v>
      </c>
      <c r="N5" s="2">
        <v>58.87</v>
      </c>
      <c r="O5" s="2">
        <v>58.87</v>
      </c>
      <c r="P5" s="2">
        <v>58.87</v>
      </c>
    </row>
    <row r="6" spans="1:16">
      <c r="A6" t="s">
        <v>2</v>
      </c>
      <c r="B6" s="2">
        <f>B5*B1</f>
        <v>14.2125</v>
      </c>
      <c r="C6" s="2">
        <f>($B$1*C5)+B6</f>
        <v>15.9786</v>
      </c>
      <c r="D6" s="2">
        <f t="shared" ref="D6:I6" si="1">($B$1*D5)+C6</f>
        <v>17.744700000000002</v>
      </c>
      <c r="E6" s="2">
        <f t="shared" si="1"/>
        <v>19.510800000000003</v>
      </c>
      <c r="F6" s="2">
        <f t="shared" si="1"/>
        <v>21.276900000000005</v>
      </c>
      <c r="G6" s="2">
        <f t="shared" si="1"/>
        <v>23.043000000000006</v>
      </c>
      <c r="H6" s="2">
        <f t="shared" si="1"/>
        <v>24.809100000000008</v>
      </c>
      <c r="I6" s="2">
        <f t="shared" si="1"/>
        <v>26.575200000000009</v>
      </c>
      <c r="J6" s="2">
        <f t="shared" ref="J6" si="2">($B$1*J5)+I6</f>
        <v>28.341300000000011</v>
      </c>
      <c r="K6" s="2">
        <f t="shared" ref="K6" si="3">($B$1*K5)+J6</f>
        <v>30.107400000000013</v>
      </c>
      <c r="L6" s="2">
        <f t="shared" ref="L6" si="4">($B$1*L5)+K6</f>
        <v>31.873500000000014</v>
      </c>
      <c r="M6" s="2">
        <f t="shared" ref="M6" si="5">($B$1*M5)+L6</f>
        <v>33.639600000000016</v>
      </c>
      <c r="N6" s="2">
        <f t="shared" ref="N6" si="6">($B$1*N5)+M6</f>
        <v>35.405700000000017</v>
      </c>
      <c r="O6" s="2">
        <f t="shared" ref="O6" si="7">($B$1*O5)+N6</f>
        <v>37.171800000000019</v>
      </c>
      <c r="P6" s="2">
        <f t="shared" ref="P6" si="8">($B$1*P5)+O6</f>
        <v>38.93790000000002</v>
      </c>
    </row>
    <row r="7" spans="1:16">
      <c r="A7" t="s">
        <v>5</v>
      </c>
      <c r="B7" s="2">
        <f>B5+B6</f>
        <v>487.96249999999998</v>
      </c>
      <c r="C7" s="2">
        <f t="shared" ref="C7:I7" si="9">C5+C6</f>
        <v>74.848600000000005</v>
      </c>
      <c r="D7" s="2">
        <f t="shared" si="9"/>
        <v>76.614699999999999</v>
      </c>
      <c r="E7" s="2">
        <f t="shared" si="9"/>
        <v>78.380799999999994</v>
      </c>
      <c r="F7" s="2">
        <f t="shared" si="9"/>
        <v>80.146900000000002</v>
      </c>
      <c r="G7" s="2">
        <f t="shared" si="9"/>
        <v>81.913000000000011</v>
      </c>
      <c r="H7" s="2">
        <f t="shared" si="9"/>
        <v>83.679100000000005</v>
      </c>
      <c r="I7" s="2">
        <f t="shared" si="9"/>
        <v>85.4452</v>
      </c>
      <c r="J7" s="2">
        <f t="shared" ref="J7:P7" si="10">J5+J6</f>
        <v>87.211300000000008</v>
      </c>
      <c r="K7" s="2">
        <f t="shared" si="10"/>
        <v>88.977400000000017</v>
      </c>
      <c r="L7" s="2">
        <f t="shared" si="10"/>
        <v>90.743500000000012</v>
      </c>
      <c r="M7" s="2">
        <f t="shared" si="10"/>
        <v>92.509600000000006</v>
      </c>
      <c r="N7" s="2">
        <f t="shared" si="10"/>
        <v>94.275700000000015</v>
      </c>
      <c r="O7" s="2">
        <f t="shared" si="10"/>
        <v>96.041800000000023</v>
      </c>
      <c r="P7" s="2">
        <f t="shared" si="10"/>
        <v>97.807900000000018</v>
      </c>
    </row>
    <row r="8" spans="1:16">
      <c r="A8" t="s">
        <v>3</v>
      </c>
      <c r="B8" s="2">
        <f>$B$2*$E$2</f>
        <v>165</v>
      </c>
      <c r="C8" s="2">
        <f t="shared" ref="C8:P8" si="11">$B$2*$E$2</f>
        <v>165</v>
      </c>
      <c r="D8" s="2">
        <f t="shared" si="11"/>
        <v>165</v>
      </c>
      <c r="E8" s="2">
        <f t="shared" si="11"/>
        <v>165</v>
      </c>
      <c r="F8" s="2">
        <f t="shared" si="11"/>
        <v>165</v>
      </c>
      <c r="G8" s="2">
        <f t="shared" si="11"/>
        <v>165</v>
      </c>
      <c r="H8" s="2">
        <f t="shared" si="11"/>
        <v>165</v>
      </c>
      <c r="I8" s="2">
        <f t="shared" si="11"/>
        <v>165</v>
      </c>
      <c r="J8" s="2">
        <f t="shared" si="11"/>
        <v>165</v>
      </c>
      <c r="K8" s="2">
        <f t="shared" si="11"/>
        <v>165</v>
      </c>
      <c r="L8" s="2">
        <f t="shared" si="11"/>
        <v>165</v>
      </c>
      <c r="M8" s="2">
        <f t="shared" si="11"/>
        <v>165</v>
      </c>
      <c r="N8" s="2">
        <f t="shared" si="11"/>
        <v>165</v>
      </c>
      <c r="O8" s="2">
        <f t="shared" si="11"/>
        <v>165</v>
      </c>
      <c r="P8" s="2">
        <f t="shared" si="11"/>
        <v>165</v>
      </c>
    </row>
    <row r="9" spans="1:16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t="s">
        <v>6</v>
      </c>
      <c r="B11" s="2">
        <f>B8-B7</f>
        <v>-322.96249999999998</v>
      </c>
      <c r="C11" s="2">
        <f t="shared" ref="C11:I11" si="12">C8-C7</f>
        <v>90.151399999999995</v>
      </c>
      <c r="D11" s="2">
        <f t="shared" si="12"/>
        <v>88.385300000000001</v>
      </c>
      <c r="E11" s="2">
        <f t="shared" si="12"/>
        <v>86.619200000000006</v>
      </c>
      <c r="F11" s="2">
        <f t="shared" si="12"/>
        <v>84.853099999999998</v>
      </c>
      <c r="G11" s="2">
        <f t="shared" si="12"/>
        <v>83.086999999999989</v>
      </c>
      <c r="H11" s="2">
        <f t="shared" si="12"/>
        <v>81.320899999999995</v>
      </c>
      <c r="I11" s="2">
        <f t="shared" si="12"/>
        <v>79.5548</v>
      </c>
      <c r="J11" s="2">
        <f t="shared" ref="J11:P11" si="13">J8-J7</f>
        <v>77.788699999999992</v>
      </c>
      <c r="K11" s="2">
        <f t="shared" si="13"/>
        <v>76.022599999999983</v>
      </c>
      <c r="L11" s="2">
        <f t="shared" si="13"/>
        <v>74.256499999999988</v>
      </c>
      <c r="M11" s="2">
        <f t="shared" si="13"/>
        <v>72.490399999999994</v>
      </c>
      <c r="N11" s="2">
        <f t="shared" si="13"/>
        <v>70.724299999999985</v>
      </c>
      <c r="O11" s="2">
        <f t="shared" si="13"/>
        <v>68.958199999999977</v>
      </c>
      <c r="P11" s="2">
        <f t="shared" si="13"/>
        <v>67.192099999999982</v>
      </c>
    </row>
    <row r="12" spans="1:16">
      <c r="A12" t="s">
        <v>7</v>
      </c>
      <c r="B12" s="2">
        <f>B11</f>
        <v>-322.96249999999998</v>
      </c>
      <c r="C12" s="2">
        <f>B12+C11</f>
        <v>-232.81109999999998</v>
      </c>
      <c r="D12" s="2">
        <f t="shared" ref="D12:I12" si="14">C12+D11</f>
        <v>-144.42579999999998</v>
      </c>
      <c r="E12" s="2">
        <f t="shared" si="14"/>
        <v>-57.806599999999975</v>
      </c>
      <c r="F12" s="2">
        <f t="shared" si="14"/>
        <v>27.046500000000023</v>
      </c>
      <c r="G12" s="2">
        <f t="shared" si="14"/>
        <v>110.13350000000001</v>
      </c>
      <c r="H12" s="2">
        <f t="shared" si="14"/>
        <v>191.45440000000002</v>
      </c>
      <c r="I12" s="2">
        <f t="shared" si="14"/>
        <v>271.00920000000002</v>
      </c>
      <c r="J12" s="2">
        <f t="shared" ref="J12" si="15">I12+J11</f>
        <v>348.79790000000003</v>
      </c>
      <c r="K12" s="2">
        <f t="shared" ref="K12" si="16">J12+K11</f>
        <v>424.82050000000004</v>
      </c>
      <c r="L12" s="2">
        <f t="shared" ref="L12" si="17">K12+L11</f>
        <v>499.077</v>
      </c>
      <c r="M12" s="2">
        <f t="shared" ref="M12" si="18">L12+M11</f>
        <v>571.56740000000002</v>
      </c>
      <c r="N12" s="2">
        <f t="shared" ref="N12" si="19">M12+N11</f>
        <v>642.29169999999999</v>
      </c>
      <c r="O12" s="2">
        <f t="shared" ref="O12" si="20">N12+O11</f>
        <v>711.24990000000003</v>
      </c>
      <c r="P12" s="2">
        <f t="shared" ref="P12" si="21">O12+P11</f>
        <v>778.44200000000001</v>
      </c>
    </row>
    <row r="13" spans="1:16">
      <c r="G13" s="2">
        <f>F12*$B$1</f>
        <v>0.81139500000000064</v>
      </c>
      <c r="H13" s="2">
        <f t="shared" ref="H13:P13" si="22">G12*$B$1</f>
        <v>3.3040050000000001</v>
      </c>
      <c r="I13" s="2">
        <f t="shared" si="22"/>
        <v>5.7436320000000007</v>
      </c>
      <c r="J13" s="2">
        <f t="shared" si="22"/>
        <v>8.1302760000000003</v>
      </c>
      <c r="K13" s="2">
        <f t="shared" si="22"/>
        <v>10.463937</v>
      </c>
      <c r="L13" s="2">
        <f t="shared" si="22"/>
        <v>12.744615000000001</v>
      </c>
      <c r="M13" s="2">
        <f t="shared" si="22"/>
        <v>14.97231</v>
      </c>
      <c r="N13" s="2">
        <f t="shared" si="22"/>
        <v>17.147022</v>
      </c>
      <c r="O13" s="2">
        <f t="shared" si="22"/>
        <v>19.268750999999998</v>
      </c>
      <c r="P13" s="2">
        <f t="shared" si="22"/>
        <v>21.337496999999999</v>
      </c>
    </row>
    <row r="14" spans="1:16">
      <c r="G14" s="2">
        <f>G12+G13</f>
        <v>110.94489500000002</v>
      </c>
      <c r="H14" s="2">
        <f t="shared" ref="H14:P14" si="23">H12+H13</f>
        <v>194.75840500000001</v>
      </c>
      <c r="I14" s="2">
        <f t="shared" si="23"/>
        <v>276.75283200000001</v>
      </c>
      <c r="J14" s="2">
        <f t="shared" si="23"/>
        <v>356.92817600000001</v>
      </c>
      <c r="K14" s="2">
        <f t="shared" si="23"/>
        <v>435.28443700000003</v>
      </c>
      <c r="L14" s="2">
        <f t="shared" si="23"/>
        <v>511.82161500000001</v>
      </c>
      <c r="M14" s="2">
        <f t="shared" si="23"/>
        <v>586.53971000000001</v>
      </c>
      <c r="N14" s="2">
        <f t="shared" si="23"/>
        <v>659.43872199999998</v>
      </c>
      <c r="O14" s="2">
        <f t="shared" si="23"/>
        <v>730.51865099999998</v>
      </c>
      <c r="P14" s="2">
        <f t="shared" si="23"/>
        <v>799.77949699999999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dcterms:created xsi:type="dcterms:W3CDTF">2009-03-15T10:08:59Z</dcterms:created>
  <dcterms:modified xsi:type="dcterms:W3CDTF">2009-06-27T10:30:09Z</dcterms:modified>
</cp:coreProperties>
</file>